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J:\procurement_baa_rfp\WIP - NOT PUBLIC\665-24-78448 - Satellite Services\Proposals\Burford\"/>
    </mc:Choice>
  </mc:AlternateContent>
  <xr:revisionPtr revIDLastSave="0" documentId="8_{B158EDF1-29EB-4037-9979-30B9E8F3A002}" xr6:coauthVersionLast="47" xr6:coauthVersionMax="47" xr10:uidLastSave="{00000000-0000-0000-0000-000000000000}"/>
  <bookViews>
    <workbookView xWindow="2952" yWindow="3372" windowWidth="17280" windowHeight="8964" activeTab="1" xr2:uid="{00000000-000D-0000-FFFF-FFFF00000000}"/>
  </bookViews>
  <sheets>
    <sheet name="Services Price Schedule" sheetId="1" r:id="rId1"/>
    <sheet name="Equipment Price Schedul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2" l="1"/>
  <c r="F37" i="2"/>
  <c r="F35" i="2"/>
  <c r="F34" i="2"/>
  <c r="F8" i="2" l="1"/>
  <c r="F7" i="2"/>
  <c r="F6" i="2"/>
  <c r="F19" i="2"/>
  <c r="F32" i="2"/>
  <c r="F29" i="2"/>
  <c r="F26" i="2"/>
  <c r="F14" i="2"/>
  <c r="F9" i="2"/>
  <c r="F10" i="2"/>
  <c r="F11" i="2"/>
  <c r="F12" i="2"/>
  <c r="F13" i="2"/>
  <c r="F15" i="2"/>
  <c r="F16" i="2"/>
  <c r="F17" i="2"/>
  <c r="F18" i="2"/>
  <c r="F20" i="2"/>
  <c r="F21" i="2"/>
  <c r="F25" i="2"/>
  <c r="F27" i="2"/>
  <c r="F28" i="2"/>
  <c r="F30" i="2"/>
  <c r="F31" i="2"/>
  <c r="F33" i="2"/>
  <c r="F36" i="2"/>
  <c r="F39" i="2"/>
  <c r="F5" i="2"/>
  <c r="F40" i="2" l="1"/>
</calcChain>
</file>

<file path=xl/sharedStrings.xml><?xml version="1.0" encoding="utf-8"?>
<sst xmlns="http://schemas.openxmlformats.org/spreadsheetml/2006/main" count="71" uniqueCount="61">
  <si>
    <t>$</t>
  </si>
  <si>
    <t>Item #</t>
  </si>
  <si>
    <t>Name of Equipment</t>
  </si>
  <si>
    <t>Cost per Each</t>
  </si>
  <si>
    <t>Total Line Item Cost</t>
  </si>
  <si>
    <t>Description</t>
  </si>
  <si>
    <t>Quantity:
# of Pieces Required</t>
  </si>
  <si>
    <t>Total Cost:</t>
  </si>
  <si>
    <t>Please identify any other goods or services that the State might consider as adding value to the contract.</t>
  </si>
  <si>
    <t>Item:</t>
  </si>
  <si>
    <t xml:space="preserve">Cost: </t>
  </si>
  <si>
    <t xml:space="preserve">Additional Cost </t>
  </si>
  <si>
    <t>Cost to hook up equipment to State owned equipment</t>
  </si>
  <si>
    <r>
      <t xml:space="preserve">PRICE PER DROP, PER MONTH
</t>
    </r>
    <r>
      <rPr>
        <b/>
        <i/>
        <sz val="10"/>
        <color theme="1"/>
        <rFont val="Arial"/>
        <family val="2"/>
      </rPr>
      <t>Contract Period</t>
    </r>
  </si>
  <si>
    <t>Maintenance Package</t>
  </si>
  <si>
    <r>
      <t>Additional Value Added Options:</t>
    </r>
    <r>
      <rPr>
        <sz val="11"/>
        <color theme="1"/>
        <rFont val="Arial"/>
        <family val="2"/>
      </rPr>
      <t xml:space="preserve"> </t>
    </r>
  </si>
  <si>
    <t>Commercial dish</t>
  </si>
  <si>
    <t>Commercial LNB</t>
  </si>
  <si>
    <t>Racks Fans</t>
  </si>
  <si>
    <t>RCA to F-connector</t>
  </si>
  <si>
    <t>RG6 Cable</t>
  </si>
  <si>
    <t>RG6 Connectors</t>
  </si>
  <si>
    <t>Misc.</t>
  </si>
  <si>
    <t>All equipment installed by Buford Satellite is warranted and is the responsibility of Buford to maintain for the life of the contract.</t>
  </si>
  <si>
    <t>Satellite Splitter (1x8)</t>
  </si>
  <si>
    <t>UHF/VHR Long range antenna w/pre-amp</t>
  </si>
  <si>
    <t>UHF/-High-Low VHF w/pre-amp</t>
  </si>
  <si>
    <t>Multi-Deck DVD player</t>
  </si>
  <si>
    <t>4 Yrs</t>
  </si>
  <si>
    <t>Facility Distribution: Quotes available upon request and work implemented upon issue of a IDOC/Facility purchase order.</t>
  </si>
  <si>
    <t>$ TBD</t>
  </si>
  <si>
    <t xml:space="preserve">Once yearly equipment inspection. 
Local affiliate channels brought in by OTA antennae provide over 35 additional channels.  Channels can be selected based on Facility choosing if less are desired.  See Attachment K. </t>
  </si>
  <si>
    <t>Total pricing for 4 yrs.</t>
  </si>
  <si>
    <t>Cost of Required Equipment and Related Installation Services</t>
  </si>
  <si>
    <r>
      <t xml:space="preserve">NOTE: There are two different tabs that make up this price schedule.  There is a separate attachement (Attachment I2) </t>
    </r>
    <r>
      <rPr>
        <b/>
        <sz val="11"/>
        <rFont val="Arial"/>
        <family val="2"/>
      </rPr>
      <t xml:space="preserve">detailing the recommended and available channels to be provided to the </t>
    </r>
    <r>
      <rPr>
        <b/>
        <sz val="11"/>
        <color rgb="FFFF0000"/>
        <rFont val="Arial"/>
        <family val="2"/>
      </rPr>
      <t>Wabash Valley Correctional Facility</t>
    </r>
    <r>
      <rPr>
        <b/>
        <sz val="11"/>
        <rFont val="Arial"/>
        <family val="2"/>
      </rPr>
      <t>.  Channel availability is subject to change at any time and for any reason but is not typical with a C-band system as currently exists at WVCF.  Should a channel become unavailable, Contract Vendor will provide Facility with options for substitution from which to select.</t>
    </r>
  </si>
  <si>
    <t>Requested and Recommended Lineup for C-band system.</t>
  </si>
  <si>
    <r>
      <t xml:space="preserve">Channel Line Up: Wabash Valley Correctional Facility
</t>
    </r>
    <r>
      <rPr>
        <sz val="10"/>
        <rFont val="Arial"/>
        <family val="2"/>
      </rPr>
      <t>Buford Satellite Systems, LP</t>
    </r>
    <r>
      <rPr>
        <b/>
        <sz val="10"/>
        <rFont val="Arial"/>
        <family val="2"/>
      </rPr>
      <t xml:space="preserve"> </t>
    </r>
    <r>
      <rPr>
        <sz val="10"/>
        <rFont val="Arial"/>
        <family val="2"/>
      </rPr>
      <t xml:space="preserve">will provide the requestedchannel lineup in additional to moving the current music channels to Sirisus XM.  </t>
    </r>
  </si>
  <si>
    <t>Commercial programming receivers</t>
  </si>
  <si>
    <t>Commercial programming music receivers</t>
  </si>
  <si>
    <t>LNB power inserter</t>
  </si>
  <si>
    <t>Pipe - 10'</t>
  </si>
  <si>
    <t>Concrete - 80# bag</t>
  </si>
  <si>
    <t>5G filters</t>
  </si>
  <si>
    <t>Licenses for Warner Media</t>
  </si>
  <si>
    <t>24-Outlet Vertical-Mount Power</t>
  </si>
  <si>
    <t xml:space="preserve">RG11 Quad Shield </t>
  </si>
  <si>
    <t>RG11 SNS Connector</t>
  </si>
  <si>
    <t>Digital Modulators</t>
  </si>
  <si>
    <t>Digital Modulators special cables</t>
  </si>
  <si>
    <t>1x8 Sat. Splitter</t>
  </si>
  <si>
    <t>1x4 Sat. Splitter</t>
  </si>
  <si>
    <t>SXM Antenna Kit</t>
  </si>
  <si>
    <t>14-42" TV Mount</t>
  </si>
  <si>
    <t>SXM 20-way amplified installation kit</t>
  </si>
  <si>
    <t>24" TV / Monitor</t>
  </si>
  <si>
    <t>Wiring duct  and covers</t>
  </si>
  <si>
    <r>
      <t xml:space="preserve">Additional Channels:
</t>
    </r>
    <r>
      <rPr>
        <sz val="10"/>
        <rFont val="Arial"/>
        <family val="2"/>
      </rPr>
      <t xml:space="preserve">Additional channel requests can be made and quoted pricing provided by BSS at that time.  Cost to add a channel depends on the channels (Sports, News and Fox related programming is very expenseive.).  When in the timeline of the contract also affects quoted pricing.
Pricing for C-band channels is lower per drop because we have contract directly with the programmers.  </t>
    </r>
  </si>
  <si>
    <t>4 Yr. Contract Term</t>
  </si>
  <si>
    <t>NOTE: All equipment remains the property of BSS.  Programming is not included.  Price per outlet (1254) for WVCF is $2.69 with 3% increases in years 2, 3 and 4 (see first tab - Services Price Schedule).</t>
  </si>
  <si>
    <r>
      <rPr>
        <b/>
        <sz val="10"/>
        <color rgb="FFFF0000"/>
        <rFont val="Arial"/>
        <family val="2"/>
      </rPr>
      <t xml:space="preserve">This is 1st year pricing per drop (1254). </t>
    </r>
    <r>
      <rPr>
        <sz val="10"/>
        <color rgb="FFFF0000"/>
        <rFont val="Arial"/>
        <family val="2"/>
      </rPr>
      <t xml:space="preserve"> 3% increase each year thereafter. This price per outlet/drop includes all equipment necessary to output the programming to the population with the requested digital signal.  There is an expansion from six (6) local channels to 15.  This includes the original 6 locals PLUS their sub channels.  The current Mood Music channels will be converted to Sirius XM. This pricing includes all equipment, installation of equipment, cost of programming and all future maintenance of equipment for the full 4 years of service. </t>
    </r>
  </si>
  <si>
    <r>
      <t xml:space="preserve">Once yearly equipment inspection. 
</t>
    </r>
    <r>
      <rPr>
        <b/>
        <sz val="11"/>
        <color theme="1"/>
        <rFont val="Arial"/>
        <family val="2"/>
      </rPr>
      <t xml:space="preserve">Local affiliate channels brought in by OTA antennae provide 15 locals instead of the current 6.  </t>
    </r>
    <r>
      <rPr>
        <b/>
        <sz val="11"/>
        <color rgb="FFFF0000"/>
        <rFont val="Arial"/>
        <family val="2"/>
      </rPr>
      <t xml:space="preserve">See Attachment K2.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</si>
</sst>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25" x14ac:knownFonts="1">
    <font>
      <sz val="11"/>
      <color theme="1"/>
      <name val="Calibri"/>
      <family val="2"/>
      <scheme val="minor"/>
    </font>
    <font>
      <sz val="18"/>
      <color theme="1"/>
      <name val="Calibri"/>
      <family val="2"/>
      <scheme val="minor"/>
    </font>
    <font>
      <u/>
      <sz val="11"/>
      <color theme="1"/>
      <name val="Calibri"/>
      <family val="2"/>
      <scheme val="minor"/>
    </font>
    <font>
      <b/>
      <u/>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b/>
      <i/>
      <sz val="10"/>
      <color theme="1"/>
      <name val="Arial"/>
      <family val="2"/>
    </font>
    <font>
      <sz val="11"/>
      <color theme="1"/>
      <name val="Calibri"/>
      <family val="2"/>
      <scheme val="minor"/>
    </font>
    <font>
      <b/>
      <sz val="11"/>
      <color theme="1"/>
      <name val="Arial"/>
      <family val="2"/>
    </font>
    <font>
      <b/>
      <sz val="11"/>
      <color rgb="FF000000"/>
      <name val="Arial"/>
      <family val="2"/>
    </font>
    <font>
      <b/>
      <u/>
      <sz val="11"/>
      <color theme="1"/>
      <name val="Arial"/>
      <family val="2"/>
    </font>
    <font>
      <u/>
      <sz val="11"/>
      <color theme="1"/>
      <name val="Arial"/>
      <family val="2"/>
    </font>
    <font>
      <sz val="8"/>
      <name val="Calibri"/>
      <family val="2"/>
      <scheme val="minor"/>
    </font>
    <font>
      <b/>
      <sz val="11"/>
      <name val="Arial"/>
      <family val="2"/>
    </font>
    <font>
      <u/>
      <sz val="11"/>
      <name val="Arial"/>
      <family val="2"/>
    </font>
    <font>
      <b/>
      <sz val="10"/>
      <name val="Arial"/>
      <family val="2"/>
    </font>
    <font>
      <sz val="10"/>
      <name val="Arial"/>
      <family val="2"/>
    </font>
    <font>
      <sz val="11"/>
      <name val="Arial"/>
      <family val="2"/>
    </font>
    <font>
      <sz val="11"/>
      <color rgb="FFFF0000"/>
      <name val="Arial"/>
      <family val="2"/>
    </font>
    <font>
      <b/>
      <sz val="11"/>
      <color rgb="FFFF0000"/>
      <name val="Arial"/>
      <family val="2"/>
    </font>
    <font>
      <b/>
      <sz val="11"/>
      <color theme="3"/>
      <name val="Arial"/>
      <family val="2"/>
    </font>
    <font>
      <sz val="10"/>
      <color rgb="FFFF0000"/>
      <name val="Arial"/>
      <family val="2"/>
    </font>
    <font>
      <b/>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theme="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style="thin">
        <color indexed="64"/>
      </bottom>
      <diagonal/>
    </border>
  </borders>
  <cellStyleXfs count="2">
    <xf numFmtId="0" fontId="0" fillId="0" borderId="0"/>
    <xf numFmtId="44" fontId="9" fillId="0" borderId="0" applyFont="0" applyFill="0" applyBorder="0" applyAlignment="0" applyProtection="0"/>
  </cellStyleXfs>
  <cellXfs count="146">
    <xf numFmtId="0" fontId="0" fillId="0" borderId="0" xfId="0"/>
    <xf numFmtId="0" fontId="0" fillId="0" borderId="1" xfId="0" applyBorder="1"/>
    <xf numFmtId="0" fontId="1" fillId="0" borderId="0" xfId="0" applyFont="1"/>
    <xf numFmtId="0" fontId="2" fillId="0" borderId="0" xfId="0" applyFont="1"/>
    <xf numFmtId="0" fontId="0" fillId="0" borderId="5" xfId="0" applyBorder="1"/>
    <xf numFmtId="0" fontId="0" fillId="0" borderId="6" xfId="0" applyBorder="1"/>
    <xf numFmtId="0" fontId="0" fillId="0" borderId="8" xfId="0" applyBorder="1"/>
    <xf numFmtId="0" fontId="3" fillId="0" borderId="0" xfId="0" applyFont="1"/>
    <xf numFmtId="0" fontId="4" fillId="0" borderId="0" xfId="0" applyFont="1"/>
    <xf numFmtId="0" fontId="4" fillId="0" borderId="0" xfId="0" applyFont="1" applyAlignment="1">
      <alignment horizontal="center"/>
    </xf>
    <xf numFmtId="0" fontId="6" fillId="0" borderId="1" xfId="0" applyFont="1" applyBorder="1" applyAlignment="1">
      <alignment horizontal="center"/>
    </xf>
    <xf numFmtId="0" fontId="5" fillId="2" borderId="1" xfId="0" applyFont="1" applyFill="1" applyBorder="1"/>
    <xf numFmtId="0" fontId="6" fillId="0" borderId="6" xfId="0" applyFont="1" applyBorder="1" applyAlignment="1">
      <alignment horizontal="center"/>
    </xf>
    <xf numFmtId="0" fontId="5" fillId="2" borderId="8" xfId="0" applyFont="1" applyFill="1" applyBorder="1"/>
    <xf numFmtId="0" fontId="5" fillId="2" borderId="9" xfId="0" applyFont="1" applyFill="1" applyBorder="1"/>
    <xf numFmtId="0" fontId="0" fillId="4" borderId="7" xfId="0" applyFill="1" applyBorder="1"/>
    <xf numFmtId="0" fontId="0" fillId="4" borderId="8" xfId="0" applyFill="1" applyBorder="1"/>
    <xf numFmtId="44" fontId="0" fillId="0" borderId="9" xfId="1" applyFont="1" applyBorder="1"/>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4" fillId="0" borderId="0" xfId="0" applyFont="1" applyAlignment="1">
      <alignment vertical="center" wrapText="1"/>
    </xf>
    <xf numFmtId="0" fontId="10" fillId="0" borderId="10" xfId="0" applyFont="1" applyBorder="1"/>
    <xf numFmtId="0" fontId="4" fillId="0" borderId="11" xfId="0" applyFont="1" applyBorder="1" applyAlignment="1">
      <alignment vertical="center"/>
    </xf>
    <xf numFmtId="2" fontId="4" fillId="0" borderId="11" xfId="0" applyNumberFormat="1" applyFont="1" applyBorder="1" applyAlignment="1">
      <alignment horizontal="right" vertical="center"/>
    </xf>
    <xf numFmtId="0" fontId="4" fillId="0" borderId="12" xfId="0" applyFont="1" applyBorder="1"/>
    <xf numFmtId="0" fontId="4" fillId="0" borderId="13" xfId="0" applyFont="1" applyBorder="1"/>
    <xf numFmtId="0" fontId="4" fillId="0" borderId="0" xfId="0" applyFont="1" applyAlignment="1">
      <alignment vertical="center"/>
    </xf>
    <xf numFmtId="2" fontId="4" fillId="0" borderId="0" xfId="0" applyNumberFormat="1" applyFont="1" applyAlignment="1">
      <alignment horizontal="right" vertical="center"/>
    </xf>
    <xf numFmtId="0" fontId="4" fillId="0" borderId="14" xfId="0" applyFont="1" applyBorder="1"/>
    <xf numFmtId="0" fontId="4" fillId="3" borderId="22" xfId="0" applyFont="1" applyFill="1" applyBorder="1" applyAlignment="1">
      <alignment horizontal="center"/>
    </xf>
    <xf numFmtId="0" fontId="4" fillId="0" borderId="13" xfId="0" applyFont="1" applyBorder="1" applyAlignment="1">
      <alignment horizontal="left"/>
    </xf>
    <xf numFmtId="0" fontId="4" fillId="0" borderId="0" xfId="0" applyFont="1" applyAlignment="1">
      <alignment horizontal="left"/>
    </xf>
    <xf numFmtId="0" fontId="4" fillId="0" borderId="5" xfId="0" applyFont="1" applyBorder="1"/>
    <xf numFmtId="0" fontId="12" fillId="0" borderId="0" xfId="0" applyFont="1"/>
    <xf numFmtId="0" fontId="13" fillId="0" borderId="0" xfId="0" applyFont="1"/>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1" xfId="0" applyFont="1" applyBorder="1"/>
    <xf numFmtId="0" fontId="4" fillId="4" borderId="7" xfId="0" applyFont="1" applyFill="1" applyBorder="1"/>
    <xf numFmtId="0" fontId="4" fillId="4" borderId="8" xfId="0" applyFont="1" applyFill="1" applyBorder="1"/>
    <xf numFmtId="0" fontId="4" fillId="0" borderId="8" xfId="0" applyFont="1" applyBorder="1"/>
    <xf numFmtId="0" fontId="5" fillId="0" borderId="0" xfId="0" applyFont="1" applyAlignment="1">
      <alignment horizontal="left" vertical="center"/>
    </xf>
    <xf numFmtId="0" fontId="5" fillId="0" borderId="0" xfId="0" applyFont="1"/>
    <xf numFmtId="0" fontId="6" fillId="2" borderId="28" xfId="0" applyFont="1" applyFill="1" applyBorder="1" applyAlignment="1">
      <alignment horizontal="center"/>
    </xf>
    <xf numFmtId="0" fontId="5" fillId="2" borderId="29" xfId="0" applyFont="1" applyFill="1" applyBorder="1"/>
    <xf numFmtId="0" fontId="10" fillId="0" borderId="0" xfId="0" applyFont="1" applyAlignment="1">
      <alignment horizontal="left" vertical="center" wrapText="1"/>
    </xf>
    <xf numFmtId="0" fontId="6" fillId="0" borderId="0" xfId="0" applyFont="1" applyAlignment="1">
      <alignment vertical="center"/>
    </xf>
    <xf numFmtId="0" fontId="16" fillId="0" borderId="0" xfId="0" applyFont="1"/>
    <xf numFmtId="0" fontId="19" fillId="0" borderId="1" xfId="0" applyFont="1" applyBorder="1"/>
    <xf numFmtId="4" fontId="4" fillId="0" borderId="1" xfId="0" applyNumberFormat="1" applyFont="1" applyBorder="1"/>
    <xf numFmtId="44" fontId="19" fillId="0" borderId="1" xfId="0" applyNumberFormat="1" applyFont="1" applyBorder="1"/>
    <xf numFmtId="44" fontId="4" fillId="0" borderId="6" xfId="1" applyFont="1" applyBorder="1"/>
    <xf numFmtId="44" fontId="4" fillId="0" borderId="9" xfId="1" applyFont="1" applyBorder="1"/>
    <xf numFmtId="44" fontId="6" fillId="2" borderId="1" xfId="1" applyFont="1" applyFill="1" applyBorder="1"/>
    <xf numFmtId="44" fontId="6" fillId="2" borderId="28" xfId="1" applyFont="1" applyFill="1" applyBorder="1" applyAlignment="1">
      <alignment horizontal="center"/>
    </xf>
    <xf numFmtId="0" fontId="20" fillId="0" borderId="0" xfId="0" applyFont="1" applyAlignment="1">
      <alignment horizontal="left"/>
    </xf>
    <xf numFmtId="0" fontId="4" fillId="0" borderId="2" xfId="0" applyFont="1" applyBorder="1"/>
    <xf numFmtId="0" fontId="4" fillId="0" borderId="3" xfId="0" applyFont="1" applyBorder="1" applyAlignment="1">
      <alignment vertical="center"/>
    </xf>
    <xf numFmtId="2" fontId="4" fillId="0" borderId="3" xfId="0" applyNumberFormat="1" applyFont="1" applyBorder="1" applyAlignment="1">
      <alignment horizontal="right" vertical="center"/>
    </xf>
    <xf numFmtId="0" fontId="4" fillId="0" borderId="4" xfId="0" applyFont="1" applyBorder="1"/>
    <xf numFmtId="0" fontId="20" fillId="0" borderId="0" xfId="0" applyFont="1" applyAlignment="1">
      <alignment wrapText="1"/>
    </xf>
    <xf numFmtId="0" fontId="4" fillId="0" borderId="38" xfId="0" applyFont="1" applyBorder="1"/>
    <xf numFmtId="0" fontId="4" fillId="0" borderId="17" xfId="0" applyFont="1" applyBorder="1"/>
    <xf numFmtId="8" fontId="4" fillId="3" borderId="21" xfId="0" applyNumberFormat="1" applyFont="1" applyFill="1" applyBorder="1" applyAlignment="1">
      <alignment horizontal="left" vertical="center"/>
    </xf>
    <xf numFmtId="0" fontId="4" fillId="3" borderId="37" xfId="0" applyFont="1" applyFill="1" applyBorder="1" applyAlignment="1">
      <alignment horizontal="left"/>
    </xf>
    <xf numFmtId="0" fontId="4" fillId="3" borderId="14" xfId="0" applyFont="1" applyFill="1" applyBorder="1" applyAlignment="1">
      <alignment horizontal="left"/>
    </xf>
    <xf numFmtId="8" fontId="4" fillId="2" borderId="19" xfId="0" applyNumberFormat="1" applyFont="1" applyFill="1" applyBorder="1" applyAlignment="1">
      <alignment horizontal="left"/>
    </xf>
    <xf numFmtId="0" fontId="4" fillId="2" borderId="20" xfId="0" applyFont="1" applyFill="1" applyBorder="1"/>
    <xf numFmtId="44" fontId="5" fillId="2" borderId="9" xfId="1" applyFont="1" applyFill="1" applyBorder="1" applyAlignment="1">
      <alignment horizontal="left" vertical="center"/>
    </xf>
    <xf numFmtId="44" fontId="10" fillId="2" borderId="0" xfId="1" applyFont="1" applyFill="1" applyBorder="1" applyAlignment="1">
      <alignment horizontal="left" vertical="center"/>
    </xf>
    <xf numFmtId="0" fontId="23" fillId="0" borderId="0" xfId="0" applyFont="1" applyAlignment="1">
      <alignment vertical="center" wrapText="1"/>
    </xf>
    <xf numFmtId="0" fontId="6" fillId="0" borderId="6" xfId="0" applyFont="1" applyBorder="1" applyAlignment="1">
      <alignment horizontal="center" vertical="center"/>
    </xf>
    <xf numFmtId="0" fontId="4" fillId="3" borderId="5" xfId="0" applyFont="1" applyFill="1" applyBorder="1" applyAlignment="1">
      <alignment horizontal="left" wrapText="1"/>
    </xf>
    <xf numFmtId="0" fontId="4" fillId="3" borderId="1" xfId="0" applyFont="1" applyFill="1" applyBorder="1" applyAlignment="1">
      <alignment horizontal="left" wrapText="1"/>
    </xf>
    <xf numFmtId="0" fontId="4" fillId="3" borderId="7" xfId="0" applyFont="1" applyFill="1" applyBorder="1" applyAlignment="1">
      <alignment horizontal="left" wrapText="1"/>
    </xf>
    <xf numFmtId="0" fontId="4" fillId="3" borderId="8" xfId="0" applyFont="1" applyFill="1" applyBorder="1" applyAlignment="1">
      <alignment horizontal="left" wrapText="1"/>
    </xf>
    <xf numFmtId="0" fontId="4" fillId="3" borderId="19" xfId="0" applyFont="1" applyFill="1" applyBorder="1" applyAlignment="1">
      <alignment horizontal="left"/>
    </xf>
    <xf numFmtId="0" fontId="4" fillId="3" borderId="20" xfId="0" applyFont="1" applyFill="1" applyBorder="1" applyAlignment="1">
      <alignment horizontal="left"/>
    </xf>
    <xf numFmtId="8" fontId="4" fillId="3" borderId="21" xfId="0" applyNumberFormat="1" applyFont="1" applyFill="1" applyBorder="1" applyAlignment="1">
      <alignment horizontal="left"/>
    </xf>
    <xf numFmtId="0" fontId="4" fillId="3" borderId="22" xfId="0" applyFont="1" applyFill="1" applyBorder="1" applyAlignment="1">
      <alignment horizontal="left"/>
    </xf>
    <xf numFmtId="0" fontId="10" fillId="0" borderId="0" xfId="0" applyFont="1" applyAlignment="1">
      <alignment horizontal="left" vertical="center" wrapText="1"/>
    </xf>
    <xf numFmtId="8" fontId="4" fillId="3" borderId="34" xfId="0" applyNumberFormat="1" applyFont="1" applyFill="1" applyBorder="1" applyAlignment="1">
      <alignment horizontal="left"/>
    </xf>
    <xf numFmtId="8" fontId="4" fillId="3" borderId="32" xfId="0" applyNumberFormat="1" applyFont="1" applyFill="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4" fillId="3" borderId="19" xfId="0" applyFont="1" applyFill="1" applyBorder="1" applyAlignment="1">
      <alignment horizontal="center"/>
    </xf>
    <xf numFmtId="0" fontId="4" fillId="3" borderId="20" xfId="0" applyFont="1" applyFill="1" applyBorder="1" applyAlignment="1">
      <alignment horizontal="center"/>
    </xf>
    <xf numFmtId="0" fontId="4" fillId="3" borderId="21" xfId="0" applyFont="1" applyFill="1" applyBorder="1" applyAlignment="1">
      <alignment horizontal="center"/>
    </xf>
    <xf numFmtId="0" fontId="4" fillId="3" borderId="22" xfId="0" applyFont="1" applyFill="1" applyBorder="1" applyAlignment="1">
      <alignment horizontal="center"/>
    </xf>
    <xf numFmtId="164" fontId="4" fillId="3" borderId="21" xfId="0" applyNumberFormat="1" applyFont="1" applyFill="1" applyBorder="1" applyAlignment="1">
      <alignment horizontal="left"/>
    </xf>
    <xf numFmtId="164" fontId="4" fillId="3" borderId="22" xfId="0" applyNumberFormat="1" applyFont="1" applyFill="1" applyBorder="1" applyAlignment="1">
      <alignment horizontal="left"/>
    </xf>
    <xf numFmtId="0" fontId="11" fillId="0" borderId="21" xfId="0" applyFont="1" applyBorder="1" applyAlignment="1">
      <alignment horizontal="left"/>
    </xf>
    <xf numFmtId="0" fontId="11" fillId="0" borderId="22" xfId="0" applyFont="1" applyBorder="1" applyAlignment="1">
      <alignment horizontal="left"/>
    </xf>
    <xf numFmtId="0" fontId="10" fillId="0" borderId="30" xfId="0" applyFont="1" applyBorder="1" applyAlignment="1">
      <alignment horizontal="left"/>
    </xf>
    <xf numFmtId="0" fontId="10" fillId="0" borderId="31" xfId="0" applyFont="1" applyBorder="1" applyAlignment="1">
      <alignment horizontal="left"/>
    </xf>
    <xf numFmtId="0" fontId="10" fillId="0" borderId="18" xfId="0" applyFont="1" applyBorder="1" applyAlignment="1">
      <alignment horizontal="left"/>
    </xf>
    <xf numFmtId="0" fontId="4" fillId="3" borderId="7" xfId="0" applyFont="1" applyFill="1" applyBorder="1" applyAlignment="1">
      <alignment horizontal="left"/>
    </xf>
    <xf numFmtId="0" fontId="4" fillId="3" borderId="8" xfId="0" applyFont="1" applyFill="1" applyBorder="1" applyAlignment="1">
      <alignment horizontal="left"/>
    </xf>
    <xf numFmtId="0" fontId="11" fillId="0" borderId="5" xfId="0" applyFont="1" applyBorder="1" applyAlignment="1">
      <alignment horizontal="left"/>
    </xf>
    <xf numFmtId="0" fontId="11" fillId="0" borderId="1" xfId="0" applyFont="1" applyBorder="1" applyAlignment="1">
      <alignment horizontal="left"/>
    </xf>
    <xf numFmtId="0" fontId="4" fillId="0" borderId="5" xfId="0" applyFont="1" applyBorder="1" applyAlignment="1">
      <alignment horizontal="left"/>
    </xf>
    <xf numFmtId="0" fontId="4" fillId="0" borderId="1" xfId="0" applyFont="1" applyBorder="1" applyAlignment="1">
      <alignment horizontal="left"/>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35" xfId="0" applyFont="1" applyBorder="1" applyAlignment="1">
      <alignment horizontal="left" vertical="center" wrapText="1"/>
    </xf>
    <xf numFmtId="0" fontId="6" fillId="0" borderId="26" xfId="0" applyFont="1" applyBorder="1" applyAlignment="1">
      <alignment horizontal="center"/>
    </xf>
    <xf numFmtId="0" fontId="6" fillId="0" borderId="27" xfId="0" applyFont="1" applyBorder="1" applyAlignment="1">
      <alignment horizont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17" fillId="0" borderId="10" xfId="0" applyFont="1" applyBorder="1" applyAlignment="1">
      <alignment horizontal="left" wrapText="1"/>
    </xf>
    <xf numFmtId="0" fontId="6" fillId="0" borderId="11" xfId="0" applyFont="1" applyBorder="1" applyAlignment="1">
      <alignment horizontal="left" wrapText="1"/>
    </xf>
    <xf numFmtId="0" fontId="6" fillId="0" borderId="13" xfId="0" applyFont="1" applyBorder="1" applyAlignment="1">
      <alignment horizontal="left" wrapText="1"/>
    </xf>
    <xf numFmtId="0" fontId="6" fillId="0" borderId="0" xfId="0" applyFont="1" applyAlignment="1">
      <alignment horizontal="left" wrapText="1"/>
    </xf>
    <xf numFmtId="0" fontId="6" fillId="0" borderId="24" xfId="0" applyFont="1" applyBorder="1" applyAlignment="1">
      <alignment horizontal="left" wrapText="1"/>
    </xf>
    <xf numFmtId="0" fontId="6" fillId="0" borderId="35" xfId="0" applyFont="1" applyBorder="1" applyAlignment="1">
      <alignment horizontal="left"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0" borderId="35" xfId="0" applyFont="1" applyBorder="1" applyAlignment="1">
      <alignment horizontal="center" wrapText="1"/>
    </xf>
    <xf numFmtId="0" fontId="6" fillId="0" borderId="32" xfId="0" applyFont="1" applyBorder="1" applyAlignment="1">
      <alignment horizontal="center" wrapText="1"/>
    </xf>
    <xf numFmtId="0" fontId="17" fillId="0" borderId="10" xfId="0" applyFont="1" applyBorder="1" applyAlignment="1">
      <alignment horizontal="left" vertical="center" wrapText="1"/>
    </xf>
    <xf numFmtId="0" fontId="6" fillId="0" borderId="23" xfId="0" applyFont="1" applyBorder="1" applyAlignment="1">
      <alignment horizontal="left" vertical="center" wrapText="1"/>
    </xf>
    <xf numFmtId="0" fontId="6" fillId="0" borderId="13" xfId="0" applyFont="1" applyBorder="1" applyAlignment="1">
      <alignment horizontal="left" vertical="center" wrapText="1"/>
    </xf>
    <xf numFmtId="0" fontId="6" fillId="0" borderId="36"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33" xfId="0" applyFont="1" applyBorder="1" applyAlignment="1">
      <alignment horizontal="center" wrapText="1"/>
    </xf>
    <xf numFmtId="0" fontId="6" fillId="0" borderId="37" xfId="0" applyFont="1" applyBorder="1" applyAlignment="1">
      <alignment horizontal="center" wrapText="1"/>
    </xf>
    <xf numFmtId="0" fontId="6" fillId="0" borderId="14" xfId="0" applyFont="1" applyBorder="1" applyAlignment="1">
      <alignment horizontal="center" wrapText="1"/>
    </xf>
    <xf numFmtId="0" fontId="6" fillId="0" borderId="34" xfId="0" applyFont="1" applyBorder="1" applyAlignment="1">
      <alignment horizontal="center" wrapText="1"/>
    </xf>
    <xf numFmtId="0" fontId="10" fillId="2" borderId="11" xfId="0" applyFont="1" applyFill="1" applyBorder="1" applyAlignment="1">
      <alignment horizontal="right"/>
    </xf>
    <xf numFmtId="0" fontId="22" fillId="3" borderId="5" xfId="0" applyFont="1" applyFill="1" applyBorder="1" applyAlignment="1">
      <alignment horizontal="left" wrapText="1"/>
    </xf>
    <xf numFmtId="0" fontId="22" fillId="3" borderId="21" xfId="0" applyFont="1" applyFill="1" applyBorder="1" applyAlignment="1">
      <alignment horizontal="left" wrapText="1"/>
    </xf>
    <xf numFmtId="0" fontId="4" fillId="3" borderId="5" xfId="0" applyFont="1" applyFill="1" applyBorder="1" applyAlignment="1">
      <alignment horizontal="left" vertical="center" wrapText="1"/>
    </xf>
    <xf numFmtId="0" fontId="4" fillId="3" borderId="1" xfId="0" applyFont="1" applyFill="1" applyBorder="1" applyAlignment="1">
      <alignment horizontal="left" vertical="center" wrapText="1"/>
    </xf>
    <xf numFmtId="164" fontId="4" fillId="3" borderId="33" xfId="1" applyNumberFormat="1" applyFont="1" applyFill="1" applyBorder="1" applyAlignment="1">
      <alignment horizontal="left"/>
    </xf>
    <xf numFmtId="164" fontId="4" fillId="3" borderId="12" xfId="1" applyNumberFormat="1" applyFont="1" applyFill="1" applyBorder="1" applyAlignment="1">
      <alignment horizontal="left"/>
    </xf>
    <xf numFmtId="0" fontId="11" fillId="0" borderId="15" xfId="0" applyFont="1" applyBorder="1" applyAlignment="1">
      <alignment horizontal="left"/>
    </xf>
    <xf numFmtId="0" fontId="11" fillId="0" borderId="16" xfId="0" applyFont="1" applyBorder="1" applyAlignment="1">
      <alignment horizontal="left"/>
    </xf>
    <xf numFmtId="0" fontId="3" fillId="0" borderId="0" xfId="0" applyFont="1" applyAlignment="1">
      <alignment horizontal="center"/>
    </xf>
    <xf numFmtId="0" fontId="21" fillId="0" borderId="21" xfId="0" applyFont="1" applyBorder="1" applyAlignment="1">
      <alignment horizontal="left" vertical="top" wrapText="1"/>
    </xf>
    <xf numFmtId="0" fontId="21" fillId="0" borderId="27" xfId="0" applyFont="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71"/>
  <sheetViews>
    <sheetView view="pageLayout" topLeftCell="A19" zoomScale="80" zoomScaleNormal="100" zoomScaleSheetLayoutView="130" zoomScalePageLayoutView="80" workbookViewId="0">
      <selection activeCell="A38" sqref="A38:B39"/>
    </sheetView>
  </sheetViews>
  <sheetFormatPr defaultColWidth="9.109375" defaultRowHeight="13.8" x14ac:dyDescent="0.25"/>
  <cols>
    <col min="1" max="1" width="29" style="8" customWidth="1"/>
    <col min="2" max="2" width="27.6640625" style="9" customWidth="1"/>
    <col min="3" max="3" width="18.5546875" style="8" customWidth="1"/>
    <col min="4" max="4" width="21.5546875" style="8" customWidth="1"/>
    <col min="5" max="5" width="50.88671875" style="8" customWidth="1"/>
    <col min="6" max="16384" width="9.109375" style="8"/>
  </cols>
  <sheetData>
    <row r="1" spans="1:5" ht="15" customHeight="1" x14ac:dyDescent="0.25">
      <c r="A1" s="84" t="s">
        <v>34</v>
      </c>
      <c r="B1" s="84"/>
      <c r="C1" s="84"/>
      <c r="D1" s="84"/>
      <c r="E1" s="84"/>
    </row>
    <row r="2" spans="1:5" ht="14.25" customHeight="1" x14ac:dyDescent="0.25">
      <c r="A2" s="84"/>
      <c r="B2" s="84"/>
      <c r="C2" s="84"/>
      <c r="D2" s="84"/>
      <c r="E2" s="84"/>
    </row>
    <row r="3" spans="1:5" ht="14.25" customHeight="1" x14ac:dyDescent="0.25">
      <c r="A3" s="84"/>
      <c r="B3" s="84"/>
      <c r="C3" s="84"/>
      <c r="D3" s="84"/>
      <c r="E3" s="84"/>
    </row>
    <row r="4" spans="1:5" ht="14.25" customHeight="1" x14ac:dyDescent="0.25">
      <c r="A4" s="84"/>
      <c r="B4" s="84"/>
      <c r="C4" s="84"/>
      <c r="D4" s="84"/>
      <c r="E4" s="84"/>
    </row>
    <row r="5" spans="1:5" ht="14.25" customHeight="1" x14ac:dyDescent="0.25">
      <c r="A5" s="84"/>
      <c r="B5" s="84"/>
      <c r="C5" s="84"/>
      <c r="D5" s="84"/>
      <c r="E5" s="84"/>
    </row>
    <row r="6" spans="1:5" ht="14.25" customHeight="1" x14ac:dyDescent="0.25">
      <c r="A6" s="84"/>
      <c r="B6" s="84"/>
      <c r="C6" s="84"/>
      <c r="D6" s="84"/>
      <c r="E6" s="84"/>
    </row>
    <row r="7" spans="1:5" ht="20.25" customHeight="1" x14ac:dyDescent="0.25">
      <c r="A7" s="84"/>
      <c r="B7" s="84"/>
      <c r="C7" s="84"/>
      <c r="D7" s="84"/>
      <c r="E7" s="84"/>
    </row>
    <row r="8" spans="1:5" ht="20.25" customHeight="1" thickBot="1" x14ac:dyDescent="0.3">
      <c r="A8" s="49"/>
      <c r="B8" s="49"/>
      <c r="C8" s="49"/>
      <c r="D8" s="49"/>
      <c r="E8" s="49"/>
    </row>
    <row r="9" spans="1:5" ht="14.25" customHeight="1" x14ac:dyDescent="0.25">
      <c r="A9" s="114" t="s">
        <v>36</v>
      </c>
      <c r="B9" s="115"/>
      <c r="C9" s="120" t="s">
        <v>13</v>
      </c>
      <c r="D9" s="121"/>
      <c r="E9" s="22"/>
    </row>
    <row r="10" spans="1:5" ht="22.5" customHeight="1" x14ac:dyDescent="0.25">
      <c r="A10" s="116"/>
      <c r="B10" s="117"/>
      <c r="C10" s="122"/>
      <c r="D10" s="123"/>
    </row>
    <row r="11" spans="1:5" ht="57.75" customHeight="1" x14ac:dyDescent="0.25">
      <c r="A11" s="118"/>
      <c r="B11" s="119"/>
      <c r="C11" s="10"/>
      <c r="D11" s="75" t="s">
        <v>57</v>
      </c>
    </row>
    <row r="12" spans="1:5" ht="148.5" customHeight="1" thickBot="1" x14ac:dyDescent="0.3">
      <c r="A12" s="112" t="s">
        <v>35</v>
      </c>
      <c r="B12" s="113"/>
      <c r="C12" s="13"/>
      <c r="D12" s="72">
        <v>2.69</v>
      </c>
      <c r="E12" s="74" t="s">
        <v>59</v>
      </c>
    </row>
    <row r="13" spans="1:5" ht="21" customHeight="1" x14ac:dyDescent="0.25">
      <c r="A13" s="45"/>
      <c r="B13" s="134" t="s">
        <v>32</v>
      </c>
      <c r="C13" s="134"/>
      <c r="D13" s="73">
        <v>169569</v>
      </c>
      <c r="E13" s="64"/>
    </row>
    <row r="14" spans="1:5" ht="15.75" customHeight="1" thickBot="1" x14ac:dyDescent="0.3">
      <c r="A14" s="45"/>
      <c r="B14" s="45"/>
      <c r="C14" s="46"/>
      <c r="D14" s="46"/>
    </row>
    <row r="15" spans="1:5" ht="14.25" customHeight="1" x14ac:dyDescent="0.25">
      <c r="A15" s="124" t="s">
        <v>56</v>
      </c>
      <c r="B15" s="125"/>
      <c r="C15" s="130" t="s">
        <v>13</v>
      </c>
      <c r="D15" s="121"/>
    </row>
    <row r="16" spans="1:5" ht="14.25" customHeight="1" x14ac:dyDescent="0.25">
      <c r="A16" s="126"/>
      <c r="B16" s="127"/>
      <c r="C16" s="131"/>
      <c r="D16" s="132"/>
    </row>
    <row r="17" spans="1:5" ht="14.25" customHeight="1" x14ac:dyDescent="0.25">
      <c r="A17" s="126"/>
      <c r="B17" s="127"/>
      <c r="C17" s="133"/>
      <c r="D17" s="123"/>
    </row>
    <row r="18" spans="1:5" ht="67.5" customHeight="1" x14ac:dyDescent="0.25">
      <c r="A18" s="128"/>
      <c r="B18" s="129"/>
      <c r="C18" s="10"/>
      <c r="D18" s="12" t="s">
        <v>28</v>
      </c>
    </row>
    <row r="19" spans="1:5" ht="15" customHeight="1" x14ac:dyDescent="0.25">
      <c r="A19" s="110"/>
      <c r="B19" s="111"/>
      <c r="C19" s="57"/>
      <c r="D19" s="58"/>
      <c r="E19" s="59"/>
    </row>
    <row r="20" spans="1:5" ht="15" customHeight="1" x14ac:dyDescent="0.25">
      <c r="A20" s="110"/>
      <c r="B20" s="111"/>
      <c r="C20" s="11" t="s">
        <v>0</v>
      </c>
      <c r="D20" s="47"/>
      <c r="E20" s="59"/>
    </row>
    <row r="21" spans="1:5" ht="15" customHeight="1" x14ac:dyDescent="0.25">
      <c r="A21" s="110"/>
      <c r="B21" s="111"/>
      <c r="C21" s="11" t="s">
        <v>0</v>
      </c>
      <c r="D21" s="47"/>
    </row>
    <row r="22" spans="1:5" ht="15" customHeight="1" x14ac:dyDescent="0.25">
      <c r="A22" s="110"/>
      <c r="B22" s="111"/>
      <c r="C22" s="11" t="s">
        <v>0</v>
      </c>
      <c r="D22" s="47"/>
    </row>
    <row r="23" spans="1:5" ht="15.75" customHeight="1" thickBot="1" x14ac:dyDescent="0.3">
      <c r="A23" s="112"/>
      <c r="B23" s="113"/>
      <c r="C23" s="48" t="s">
        <v>0</v>
      </c>
      <c r="D23" s="14"/>
    </row>
    <row r="24" spans="1:5" ht="15" customHeight="1" thickBot="1" x14ac:dyDescent="0.3">
      <c r="A24" s="66"/>
    </row>
    <row r="25" spans="1:5" ht="15.75" customHeight="1" x14ac:dyDescent="0.25">
      <c r="A25" s="23" t="s">
        <v>11</v>
      </c>
      <c r="B25" s="24"/>
      <c r="C25" s="25"/>
      <c r="D25" s="26"/>
    </row>
    <row r="26" spans="1:5" ht="14.4" thickBot="1" x14ac:dyDescent="0.3">
      <c r="A26" s="27" t="s">
        <v>8</v>
      </c>
      <c r="B26" s="28"/>
      <c r="C26" s="29"/>
      <c r="D26" s="30"/>
    </row>
    <row r="27" spans="1:5" ht="15.75" customHeight="1" thickBot="1" x14ac:dyDescent="0.3">
      <c r="A27" s="141" t="s">
        <v>9</v>
      </c>
      <c r="B27" s="142"/>
      <c r="C27" s="87" t="s">
        <v>10</v>
      </c>
      <c r="D27" s="88"/>
    </row>
    <row r="28" spans="1:5" ht="18" customHeight="1" x14ac:dyDescent="0.25">
      <c r="A28" s="65"/>
      <c r="C28" s="139"/>
      <c r="D28" s="140"/>
    </row>
    <row r="29" spans="1:5" ht="54.75" customHeight="1" x14ac:dyDescent="0.25">
      <c r="A29" s="137" t="s">
        <v>29</v>
      </c>
      <c r="B29" s="138"/>
      <c r="C29" s="67" t="s">
        <v>30</v>
      </c>
      <c r="D29" s="31"/>
    </row>
    <row r="30" spans="1:5" x14ac:dyDescent="0.25">
      <c r="A30" s="76"/>
      <c r="B30" s="77"/>
      <c r="C30" s="91"/>
      <c r="D30" s="92"/>
    </row>
    <row r="31" spans="1:5" ht="14.4" thickBot="1" x14ac:dyDescent="0.3">
      <c r="A31" s="100"/>
      <c r="B31" s="101"/>
      <c r="C31" s="89"/>
      <c r="D31" s="90"/>
    </row>
    <row r="32" spans="1:5" ht="14.4" thickBot="1" x14ac:dyDescent="0.3">
      <c r="A32" s="32"/>
      <c r="B32" s="33"/>
      <c r="D32" s="9"/>
    </row>
    <row r="33" spans="1:5" ht="14.4" thickBot="1" x14ac:dyDescent="0.3">
      <c r="A33" s="97" t="s">
        <v>15</v>
      </c>
      <c r="B33" s="98"/>
      <c r="C33" s="98"/>
      <c r="D33" s="99"/>
    </row>
    <row r="34" spans="1:5" x14ac:dyDescent="0.25">
      <c r="A34" s="60" t="s">
        <v>8</v>
      </c>
      <c r="B34" s="61"/>
      <c r="C34" s="62"/>
      <c r="D34" s="63"/>
    </row>
    <row r="35" spans="1:5" x14ac:dyDescent="0.25">
      <c r="A35" s="102" t="s">
        <v>9</v>
      </c>
      <c r="B35" s="103"/>
      <c r="C35" s="95" t="s">
        <v>10</v>
      </c>
      <c r="D35" s="96"/>
    </row>
    <row r="36" spans="1:5" x14ac:dyDescent="0.25">
      <c r="A36" s="104" t="s">
        <v>14</v>
      </c>
      <c r="B36" s="105"/>
      <c r="C36" s="93">
        <v>0</v>
      </c>
      <c r="D36" s="94"/>
    </row>
    <row r="37" spans="1:5" ht="48" customHeight="1" thickBot="1" x14ac:dyDescent="0.3">
      <c r="A37" s="135" t="s">
        <v>23</v>
      </c>
      <c r="B37" s="136"/>
      <c r="C37" s="70">
        <v>0</v>
      </c>
      <c r="D37" s="71"/>
      <c r="E37" s="9"/>
    </row>
    <row r="38" spans="1:5" x14ac:dyDescent="0.25">
      <c r="A38" s="106" t="s">
        <v>60</v>
      </c>
      <c r="B38" s="107"/>
      <c r="C38" s="68"/>
      <c r="D38" s="69"/>
      <c r="E38" s="9"/>
    </row>
    <row r="39" spans="1:5" ht="62.25" customHeight="1" x14ac:dyDescent="0.25">
      <c r="A39" s="108"/>
      <c r="B39" s="109"/>
      <c r="C39" s="85">
        <v>0</v>
      </c>
      <c r="D39" s="86"/>
      <c r="E39" s="9"/>
    </row>
    <row r="40" spans="1:5" x14ac:dyDescent="0.25">
      <c r="A40" s="76" t="s">
        <v>31</v>
      </c>
      <c r="B40" s="77"/>
      <c r="C40" s="82">
        <v>0</v>
      </c>
      <c r="D40" s="83"/>
      <c r="E40" s="9"/>
    </row>
    <row r="41" spans="1:5" ht="14.4" thickBot="1" x14ac:dyDescent="0.3">
      <c r="A41" s="78"/>
      <c r="B41" s="79"/>
      <c r="C41" s="80"/>
      <c r="D41" s="81"/>
      <c r="E41" s="9"/>
    </row>
    <row r="42" spans="1:5" x14ac:dyDescent="0.25">
      <c r="E42" s="9"/>
    </row>
    <row r="46" spans="1:5" x14ac:dyDescent="0.25">
      <c r="A46" s="50"/>
      <c r="B46" s="50"/>
    </row>
    <row r="47" spans="1:5" ht="15" customHeight="1" x14ac:dyDescent="0.25">
      <c r="A47" s="50"/>
      <c r="B47" s="50"/>
    </row>
    <row r="48" spans="1:5" ht="15" customHeight="1" x14ac:dyDescent="0.25">
      <c r="A48" s="9"/>
    </row>
    <row r="49" spans="1:1" x14ac:dyDescent="0.25">
      <c r="A49" s="9"/>
    </row>
    <row r="50" spans="1:1" x14ac:dyDescent="0.25">
      <c r="A50" s="9"/>
    </row>
    <row r="51" spans="1:1" x14ac:dyDescent="0.25">
      <c r="A51" s="9"/>
    </row>
    <row r="52" spans="1:1" x14ac:dyDescent="0.25">
      <c r="A52" s="9"/>
    </row>
    <row r="53" spans="1:1" x14ac:dyDescent="0.25">
      <c r="A53" s="9"/>
    </row>
    <row r="54" spans="1:1" x14ac:dyDescent="0.25">
      <c r="A54" s="9"/>
    </row>
    <row r="55" spans="1:1" x14ac:dyDescent="0.25">
      <c r="A55" s="9"/>
    </row>
    <row r="56" spans="1:1" x14ac:dyDescent="0.25">
      <c r="A56" s="9"/>
    </row>
    <row r="57" spans="1:1" x14ac:dyDescent="0.25">
      <c r="A57" s="9"/>
    </row>
    <row r="58" spans="1:1" x14ac:dyDescent="0.25">
      <c r="A58" s="9"/>
    </row>
    <row r="59" spans="1:1" x14ac:dyDescent="0.25">
      <c r="A59" s="9"/>
    </row>
    <row r="60" spans="1:1" x14ac:dyDescent="0.25">
      <c r="A60" s="9"/>
    </row>
    <row r="61" spans="1:1" x14ac:dyDescent="0.25">
      <c r="A61" s="9"/>
    </row>
    <row r="62" spans="1:1" ht="16.5" customHeight="1" x14ac:dyDescent="0.25">
      <c r="A62" s="9"/>
    </row>
    <row r="63" spans="1:1" x14ac:dyDescent="0.25">
      <c r="A63" s="9"/>
    </row>
    <row r="64" spans="1:1" x14ac:dyDescent="0.25">
      <c r="A64" s="9"/>
    </row>
    <row r="65" spans="1:1" x14ac:dyDescent="0.25">
      <c r="A65" s="9"/>
    </row>
    <row r="66" spans="1:1" x14ac:dyDescent="0.25">
      <c r="A66" s="9"/>
    </row>
    <row r="67" spans="1:1" x14ac:dyDescent="0.25">
      <c r="A67" s="9"/>
    </row>
    <row r="68" spans="1:1" x14ac:dyDescent="0.25">
      <c r="A68" s="9"/>
    </row>
    <row r="69" spans="1:1" x14ac:dyDescent="0.25">
      <c r="A69" s="9"/>
    </row>
    <row r="70" spans="1:1" x14ac:dyDescent="0.25">
      <c r="A70" s="9"/>
    </row>
    <row r="71" spans="1:1" x14ac:dyDescent="0.25">
      <c r="A71" s="9"/>
    </row>
  </sheetData>
  <mergeCells count="32">
    <mergeCell ref="A38:B39"/>
    <mergeCell ref="A21:B21"/>
    <mergeCell ref="A23:B23"/>
    <mergeCell ref="A9:B11"/>
    <mergeCell ref="C9:D10"/>
    <mergeCell ref="A15:B18"/>
    <mergeCell ref="C15:D17"/>
    <mergeCell ref="A12:B12"/>
    <mergeCell ref="A20:B20"/>
    <mergeCell ref="B13:C13"/>
    <mergeCell ref="A37:B37"/>
    <mergeCell ref="A29:B29"/>
    <mergeCell ref="A19:B19"/>
    <mergeCell ref="C28:D28"/>
    <mergeCell ref="A22:B22"/>
    <mergeCell ref="A27:B27"/>
    <mergeCell ref="A40:B40"/>
    <mergeCell ref="A41:B41"/>
    <mergeCell ref="C41:D41"/>
    <mergeCell ref="C40:D40"/>
    <mergeCell ref="A1:E7"/>
    <mergeCell ref="C39:D39"/>
    <mergeCell ref="C27:D27"/>
    <mergeCell ref="C31:D31"/>
    <mergeCell ref="C30:D30"/>
    <mergeCell ref="C36:D36"/>
    <mergeCell ref="C35:D35"/>
    <mergeCell ref="A33:D33"/>
    <mergeCell ref="A31:B31"/>
    <mergeCell ref="A30:B30"/>
    <mergeCell ref="A35:B35"/>
    <mergeCell ref="A36:B36"/>
  </mergeCells>
  <phoneticPr fontId="14" type="noConversion"/>
  <pageMargins left="0.80208333333333337" right="0.25" top="0.75" bottom="0.75" header="0.3" footer="0.3"/>
  <pageSetup paperSize="5" scale="52" orientation="landscape" r:id="rId1"/>
  <headerFooter>
    <oddHeader>&amp;L&amp;"-,Bold"Page &amp;P of &amp;N
&amp;A&amp;C&amp;"-,Bold"Attachment J2:  Price Schedule
&amp;R&amp;"-,Bold"IDOA Bid #665-24-78448
Wabash Valley Correctional Facility</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66"/>
  <sheetViews>
    <sheetView tabSelected="1" view="pageLayout" topLeftCell="D1" zoomScale="80" zoomScaleNormal="120" zoomScalePageLayoutView="80" workbookViewId="0">
      <selection activeCell="C41" sqref="C41:D41"/>
    </sheetView>
  </sheetViews>
  <sheetFormatPr defaultRowHeight="14.4" x14ac:dyDescent="0.3"/>
  <cols>
    <col min="2" max="2" width="27.5546875" customWidth="1"/>
    <col min="3" max="3" width="55.44140625" customWidth="1"/>
    <col min="4" max="4" width="18.6640625" customWidth="1"/>
    <col min="5" max="5" width="18.44140625" customWidth="1"/>
    <col min="6" max="6" width="18.33203125" customWidth="1"/>
  </cols>
  <sheetData>
    <row r="1" spans="1:12" ht="23.4" x14ac:dyDescent="0.45">
      <c r="A1" s="2" t="s">
        <v>33</v>
      </c>
    </row>
    <row r="3" spans="1:12" ht="15" thickBot="1" x14ac:dyDescent="0.35">
      <c r="A3" s="35"/>
      <c r="B3" s="36"/>
      <c r="C3" s="51"/>
      <c r="D3" s="51"/>
      <c r="E3" s="51"/>
      <c r="F3" s="36"/>
      <c r="G3" s="3"/>
      <c r="H3" s="3"/>
      <c r="I3" s="3"/>
      <c r="J3" s="3"/>
      <c r="K3" s="3"/>
      <c r="L3" s="3"/>
    </row>
    <row r="4" spans="1:12" ht="41.4" x14ac:dyDescent="0.3">
      <c r="A4" s="37" t="s">
        <v>1</v>
      </c>
      <c r="B4" s="38" t="s">
        <v>2</v>
      </c>
      <c r="C4" s="38" t="s">
        <v>5</v>
      </c>
      <c r="D4" s="38" t="s">
        <v>3</v>
      </c>
      <c r="E4" s="39" t="s">
        <v>6</v>
      </c>
      <c r="F4" s="40" t="s">
        <v>4</v>
      </c>
    </row>
    <row r="5" spans="1:12" x14ac:dyDescent="0.3">
      <c r="A5" s="34">
        <v>1</v>
      </c>
      <c r="B5" s="41"/>
      <c r="C5" s="41" t="s">
        <v>12</v>
      </c>
      <c r="D5" s="53">
        <v>7500</v>
      </c>
      <c r="E5" s="41">
        <v>1</v>
      </c>
      <c r="F5" s="55">
        <f>D5*E5</f>
        <v>7500</v>
      </c>
    </row>
    <row r="6" spans="1:12" x14ac:dyDescent="0.3">
      <c r="A6" s="34">
        <v>2</v>
      </c>
      <c r="B6" s="41"/>
      <c r="C6" s="41" t="s">
        <v>37</v>
      </c>
      <c r="D6" s="53">
        <v>3461.79</v>
      </c>
      <c r="E6" s="41">
        <v>28</v>
      </c>
      <c r="F6" s="55">
        <f>D6*E6</f>
        <v>96930.12</v>
      </c>
    </row>
    <row r="7" spans="1:12" x14ac:dyDescent="0.3">
      <c r="A7" s="34">
        <v>3</v>
      </c>
      <c r="B7" s="41"/>
      <c r="C7" s="41" t="s">
        <v>38</v>
      </c>
      <c r="D7" s="53">
        <v>150</v>
      </c>
      <c r="E7" s="41">
        <v>20</v>
      </c>
      <c r="F7" s="55">
        <f>D7*E7</f>
        <v>3000</v>
      </c>
    </row>
    <row r="8" spans="1:12" x14ac:dyDescent="0.3">
      <c r="A8" s="34">
        <v>4</v>
      </c>
      <c r="B8" s="41"/>
      <c r="C8" s="41" t="s">
        <v>27</v>
      </c>
      <c r="D8" s="53">
        <v>600</v>
      </c>
      <c r="E8" s="41">
        <v>1</v>
      </c>
      <c r="F8" s="55">
        <f>D8*E8</f>
        <v>600</v>
      </c>
    </row>
    <row r="9" spans="1:12" x14ac:dyDescent="0.3">
      <c r="A9" s="34">
        <v>5</v>
      </c>
      <c r="B9" s="41"/>
      <c r="C9" s="52" t="s">
        <v>16</v>
      </c>
      <c r="D9" s="54">
        <v>5950</v>
      </c>
      <c r="E9" s="52">
        <v>4</v>
      </c>
      <c r="F9" s="55">
        <f t="shared" ref="F9:F39" si="0">D9*E9</f>
        <v>23800</v>
      </c>
    </row>
    <row r="10" spans="1:12" x14ac:dyDescent="0.3">
      <c r="A10" s="34">
        <v>6</v>
      </c>
      <c r="B10" s="41"/>
      <c r="C10" s="52" t="s">
        <v>17</v>
      </c>
      <c r="D10" s="54">
        <v>190</v>
      </c>
      <c r="E10" s="52">
        <v>12</v>
      </c>
      <c r="F10" s="55">
        <f t="shared" si="0"/>
        <v>2280</v>
      </c>
    </row>
    <row r="11" spans="1:12" x14ac:dyDescent="0.3">
      <c r="A11" s="34">
        <v>7</v>
      </c>
      <c r="B11" s="41"/>
      <c r="C11" s="52" t="s">
        <v>39</v>
      </c>
      <c r="D11" s="54">
        <v>180</v>
      </c>
      <c r="E11" s="52">
        <v>6</v>
      </c>
      <c r="F11" s="55">
        <f t="shared" si="0"/>
        <v>1080</v>
      </c>
    </row>
    <row r="12" spans="1:12" x14ac:dyDescent="0.3">
      <c r="A12" s="34">
        <v>8</v>
      </c>
      <c r="B12" s="41"/>
      <c r="C12" s="52" t="s">
        <v>40</v>
      </c>
      <c r="D12" s="54">
        <v>1750</v>
      </c>
      <c r="E12" s="52">
        <v>4</v>
      </c>
      <c r="F12" s="55">
        <f t="shared" si="0"/>
        <v>7000</v>
      </c>
    </row>
    <row r="13" spans="1:12" x14ac:dyDescent="0.3">
      <c r="A13" s="34">
        <v>9</v>
      </c>
      <c r="B13" s="41"/>
      <c r="C13" s="52" t="s">
        <v>41</v>
      </c>
      <c r="D13" s="54">
        <v>275</v>
      </c>
      <c r="E13" s="52">
        <v>4</v>
      </c>
      <c r="F13" s="55">
        <f t="shared" si="0"/>
        <v>1100</v>
      </c>
    </row>
    <row r="14" spans="1:12" x14ac:dyDescent="0.3">
      <c r="A14" s="34">
        <v>10</v>
      </c>
      <c r="B14" s="41"/>
      <c r="C14" s="52" t="s">
        <v>42</v>
      </c>
      <c r="D14" s="54">
        <v>459</v>
      </c>
      <c r="E14" s="52">
        <v>10</v>
      </c>
      <c r="F14" s="55">
        <f t="shared" si="0"/>
        <v>4590</v>
      </c>
    </row>
    <row r="15" spans="1:12" x14ac:dyDescent="0.3">
      <c r="A15" s="34">
        <v>11</v>
      </c>
      <c r="B15" s="41"/>
      <c r="C15" s="52" t="s">
        <v>43</v>
      </c>
      <c r="D15" s="54">
        <v>1200</v>
      </c>
      <c r="E15" s="52">
        <v>4</v>
      </c>
      <c r="F15" s="55">
        <f t="shared" si="0"/>
        <v>4800</v>
      </c>
    </row>
    <row r="16" spans="1:12" x14ac:dyDescent="0.3">
      <c r="A16" s="34">
        <v>12</v>
      </c>
      <c r="B16" s="41"/>
      <c r="C16" s="52" t="s">
        <v>18</v>
      </c>
      <c r="D16" s="54">
        <v>650</v>
      </c>
      <c r="E16" s="52">
        <v>4</v>
      </c>
      <c r="F16" s="55">
        <f t="shared" si="0"/>
        <v>2600</v>
      </c>
    </row>
    <row r="17" spans="1:6" x14ac:dyDescent="0.3">
      <c r="A17" s="34">
        <v>13</v>
      </c>
      <c r="B17" s="41"/>
      <c r="C17" s="52" t="s">
        <v>44</v>
      </c>
      <c r="D17" s="54">
        <v>130</v>
      </c>
      <c r="E17" s="52">
        <v>5</v>
      </c>
      <c r="F17" s="55">
        <f t="shared" si="0"/>
        <v>650</v>
      </c>
    </row>
    <row r="18" spans="1:6" x14ac:dyDescent="0.3">
      <c r="A18" s="34">
        <v>14</v>
      </c>
      <c r="B18" s="41"/>
      <c r="C18" s="52" t="s">
        <v>45</v>
      </c>
      <c r="D18" s="54">
        <v>320</v>
      </c>
      <c r="E18" s="52">
        <v>6</v>
      </c>
      <c r="F18" s="55">
        <f t="shared" si="0"/>
        <v>1920</v>
      </c>
    </row>
    <row r="19" spans="1:6" x14ac:dyDescent="0.3">
      <c r="A19" s="34">
        <v>15</v>
      </c>
      <c r="B19" s="41"/>
      <c r="C19" s="52" t="s">
        <v>46</v>
      </c>
      <c r="D19" s="54">
        <v>4.5999999999999996</v>
      </c>
      <c r="E19" s="52">
        <v>4000</v>
      </c>
      <c r="F19" s="55">
        <f t="shared" si="0"/>
        <v>18400</v>
      </c>
    </row>
    <row r="20" spans="1:6" x14ac:dyDescent="0.3">
      <c r="A20" s="34">
        <v>16</v>
      </c>
      <c r="B20" s="41"/>
      <c r="C20" s="52" t="s">
        <v>20</v>
      </c>
      <c r="D20" s="54">
        <v>0.13</v>
      </c>
      <c r="E20" s="52">
        <v>2000</v>
      </c>
      <c r="F20" s="55">
        <f t="shared" si="0"/>
        <v>260</v>
      </c>
    </row>
    <row r="21" spans="1:6" x14ac:dyDescent="0.3">
      <c r="A21" s="34">
        <v>17</v>
      </c>
      <c r="B21" s="41"/>
      <c r="C21" s="52" t="s">
        <v>21</v>
      </c>
      <c r="D21" s="54">
        <v>0.24</v>
      </c>
      <c r="E21" s="52">
        <v>500</v>
      </c>
      <c r="F21" s="55">
        <f t="shared" si="0"/>
        <v>120</v>
      </c>
    </row>
    <row r="22" spans="1:6" x14ac:dyDescent="0.3">
      <c r="A22" s="34">
        <v>18</v>
      </c>
      <c r="B22" s="41"/>
      <c r="C22" s="52" t="s">
        <v>18</v>
      </c>
      <c r="D22" s="54">
        <v>190</v>
      </c>
      <c r="E22" s="52">
        <v>2</v>
      </c>
      <c r="F22" s="55">
        <v>570</v>
      </c>
    </row>
    <row r="23" spans="1:6" x14ac:dyDescent="0.3">
      <c r="A23" s="34">
        <v>19</v>
      </c>
      <c r="B23" s="41"/>
      <c r="C23" s="52" t="s">
        <v>19</v>
      </c>
      <c r="D23" s="54">
        <v>1.78</v>
      </c>
      <c r="E23" s="52">
        <v>250</v>
      </c>
      <c r="F23" s="55">
        <v>222.5</v>
      </c>
    </row>
    <row r="24" spans="1:6" x14ac:dyDescent="0.3">
      <c r="A24" s="34">
        <v>20</v>
      </c>
      <c r="B24" s="41"/>
      <c r="C24" s="52" t="s">
        <v>20</v>
      </c>
      <c r="D24" s="54">
        <v>0.26</v>
      </c>
      <c r="E24" s="52">
        <v>3000</v>
      </c>
      <c r="F24" s="55">
        <v>780</v>
      </c>
    </row>
    <row r="25" spans="1:6" x14ac:dyDescent="0.3">
      <c r="A25" s="34">
        <v>21</v>
      </c>
      <c r="B25" s="41"/>
      <c r="C25" s="52" t="s">
        <v>21</v>
      </c>
      <c r="D25" s="54">
        <v>0.48</v>
      </c>
      <c r="E25" s="52">
        <v>500</v>
      </c>
      <c r="F25" s="55">
        <f t="shared" si="0"/>
        <v>240</v>
      </c>
    </row>
    <row r="26" spans="1:6" x14ac:dyDescent="0.3">
      <c r="A26" s="34">
        <v>22</v>
      </c>
      <c r="B26" s="41"/>
      <c r="C26" s="52" t="s">
        <v>47</v>
      </c>
      <c r="D26" s="54">
        <v>2225</v>
      </c>
      <c r="E26" s="52">
        <v>5</v>
      </c>
      <c r="F26" s="55">
        <f>D26*E26</f>
        <v>11125</v>
      </c>
    </row>
    <row r="27" spans="1:6" x14ac:dyDescent="0.3">
      <c r="A27" s="34">
        <v>23</v>
      </c>
      <c r="B27" s="41"/>
      <c r="C27" s="52" t="s">
        <v>48</v>
      </c>
      <c r="D27" s="54">
        <v>4.25</v>
      </c>
      <c r="E27" s="52">
        <v>53</v>
      </c>
      <c r="F27" s="55">
        <f t="shared" si="0"/>
        <v>225.25</v>
      </c>
    </row>
    <row r="28" spans="1:6" x14ac:dyDescent="0.3">
      <c r="A28" s="34">
        <v>24</v>
      </c>
      <c r="B28" s="41"/>
      <c r="C28" s="52" t="s">
        <v>50</v>
      </c>
      <c r="D28" s="54">
        <v>12.78</v>
      </c>
      <c r="E28" s="52">
        <v>10</v>
      </c>
      <c r="F28" s="55">
        <f t="shared" si="0"/>
        <v>127.8</v>
      </c>
    </row>
    <row r="29" spans="1:6" x14ac:dyDescent="0.3">
      <c r="A29" s="34">
        <v>25</v>
      </c>
      <c r="B29" s="41"/>
      <c r="C29" s="52" t="s">
        <v>49</v>
      </c>
      <c r="D29" s="54">
        <v>18.38</v>
      </c>
      <c r="E29" s="52">
        <v>6</v>
      </c>
      <c r="F29" s="55">
        <f t="shared" si="0"/>
        <v>110.28</v>
      </c>
    </row>
    <row r="30" spans="1:6" x14ac:dyDescent="0.3">
      <c r="A30" s="34">
        <v>26</v>
      </c>
      <c r="B30" s="41"/>
      <c r="C30" s="52" t="s">
        <v>24</v>
      </c>
      <c r="D30" s="54">
        <v>18.75</v>
      </c>
      <c r="E30" s="52">
        <v>6</v>
      </c>
      <c r="F30" s="55">
        <f t="shared" si="0"/>
        <v>112.5</v>
      </c>
    </row>
    <row r="31" spans="1:6" x14ac:dyDescent="0.3">
      <c r="A31" s="34">
        <v>27</v>
      </c>
      <c r="B31" s="41"/>
      <c r="C31" s="52" t="s">
        <v>25</v>
      </c>
      <c r="D31" s="54">
        <v>379.95</v>
      </c>
      <c r="E31" s="52">
        <v>1</v>
      </c>
      <c r="F31" s="55">
        <f t="shared" si="0"/>
        <v>379.95</v>
      </c>
    </row>
    <row r="32" spans="1:6" x14ac:dyDescent="0.3">
      <c r="A32" s="34">
        <v>28</v>
      </c>
      <c r="B32" s="41"/>
      <c r="C32" s="52" t="s">
        <v>26</v>
      </c>
      <c r="D32" s="54">
        <v>379.95</v>
      </c>
      <c r="E32" s="52">
        <v>1</v>
      </c>
      <c r="F32" s="55">
        <f t="shared" si="0"/>
        <v>379.95</v>
      </c>
    </row>
    <row r="33" spans="1:6" x14ac:dyDescent="0.3">
      <c r="A33" s="34">
        <v>29</v>
      </c>
      <c r="B33" s="41"/>
      <c r="C33" s="52" t="s">
        <v>51</v>
      </c>
      <c r="D33" s="54">
        <v>183.97</v>
      </c>
      <c r="E33" s="52">
        <v>1</v>
      </c>
      <c r="F33" s="55">
        <f t="shared" si="0"/>
        <v>183.97</v>
      </c>
    </row>
    <row r="34" spans="1:6" x14ac:dyDescent="0.3">
      <c r="A34" s="34">
        <v>30</v>
      </c>
      <c r="B34" s="41"/>
      <c r="C34" s="52" t="s">
        <v>53</v>
      </c>
      <c r="D34" s="54">
        <v>178</v>
      </c>
      <c r="E34" s="52">
        <v>1</v>
      </c>
      <c r="F34" s="55">
        <f t="shared" si="0"/>
        <v>178</v>
      </c>
    </row>
    <row r="35" spans="1:6" x14ac:dyDescent="0.3">
      <c r="A35" s="34">
        <v>31</v>
      </c>
      <c r="B35" s="41"/>
      <c r="C35" s="52" t="s">
        <v>52</v>
      </c>
      <c r="D35" s="54">
        <v>49.95</v>
      </c>
      <c r="E35" s="52">
        <v>1</v>
      </c>
      <c r="F35" s="55">
        <f>D35*E35</f>
        <v>49.95</v>
      </c>
    </row>
    <row r="36" spans="1:6" x14ac:dyDescent="0.3">
      <c r="A36" s="34">
        <v>32</v>
      </c>
      <c r="B36" s="41"/>
      <c r="C36" s="52" t="s">
        <v>54</v>
      </c>
      <c r="D36" s="54">
        <v>150</v>
      </c>
      <c r="E36" s="52">
        <v>1</v>
      </c>
      <c r="F36" s="55">
        <f t="shared" si="0"/>
        <v>150</v>
      </c>
    </row>
    <row r="37" spans="1:6" x14ac:dyDescent="0.3">
      <c r="A37" s="34">
        <v>33</v>
      </c>
      <c r="B37" s="41"/>
      <c r="C37" s="52" t="s">
        <v>55</v>
      </c>
      <c r="D37" s="54">
        <v>55.45</v>
      </c>
      <c r="E37" s="52">
        <v>6</v>
      </c>
      <c r="F37" s="55">
        <f t="shared" si="0"/>
        <v>332.70000000000005</v>
      </c>
    </row>
    <row r="38" spans="1:6" x14ac:dyDescent="0.3">
      <c r="A38" s="34">
        <v>34</v>
      </c>
      <c r="B38" s="41"/>
      <c r="C38" s="52" t="s">
        <v>22</v>
      </c>
      <c r="D38" s="54">
        <v>600</v>
      </c>
      <c r="E38" s="52">
        <v>1</v>
      </c>
      <c r="F38" s="55">
        <f t="shared" si="0"/>
        <v>600</v>
      </c>
    </row>
    <row r="39" spans="1:6" x14ac:dyDescent="0.3">
      <c r="A39" s="34">
        <v>31</v>
      </c>
      <c r="B39" s="41"/>
      <c r="C39" s="52"/>
      <c r="D39" s="54"/>
      <c r="E39" s="52"/>
      <c r="F39" s="55">
        <f t="shared" si="0"/>
        <v>0</v>
      </c>
    </row>
    <row r="40" spans="1:6" ht="14.25" customHeight="1" thickBot="1" x14ac:dyDescent="0.35">
      <c r="A40" s="42"/>
      <c r="B40" s="43"/>
      <c r="C40" s="43"/>
      <c r="D40" s="43"/>
      <c r="E40" s="44" t="s">
        <v>7</v>
      </c>
      <c r="F40" s="56">
        <f>SUM(F5:F39)</f>
        <v>192397.97000000003</v>
      </c>
    </row>
    <row r="41" spans="1:6" ht="48" customHeight="1" x14ac:dyDescent="0.3">
      <c r="C41" s="144" t="s">
        <v>58</v>
      </c>
      <c r="D41" s="145"/>
    </row>
    <row r="43" spans="1:6" x14ac:dyDescent="0.3">
      <c r="A43" s="143"/>
      <c r="B43" s="143"/>
      <c r="C43" s="143"/>
      <c r="D43" s="143"/>
      <c r="E43" s="143"/>
      <c r="F43" s="143"/>
    </row>
    <row r="44" spans="1:6" ht="15" thickBot="1" x14ac:dyDescent="0.35">
      <c r="A44" s="7"/>
      <c r="B44" s="3"/>
      <c r="E44" s="3"/>
      <c r="F44" s="3"/>
    </row>
    <row r="45" spans="1:6" x14ac:dyDescent="0.3">
      <c r="A45" s="18"/>
      <c r="B45" s="19"/>
      <c r="C45" s="19"/>
      <c r="D45" s="19"/>
      <c r="E45" s="20"/>
      <c r="F45" s="21"/>
    </row>
    <row r="46" spans="1:6" x14ac:dyDescent="0.3">
      <c r="A46" s="4"/>
      <c r="B46" s="1"/>
      <c r="C46" s="1"/>
      <c r="D46" s="1"/>
      <c r="E46" s="1"/>
      <c r="F46" s="5"/>
    </row>
    <row r="47" spans="1:6" x14ac:dyDescent="0.3">
      <c r="A47" s="4"/>
      <c r="B47" s="1"/>
      <c r="C47" s="1"/>
      <c r="D47" s="1"/>
      <c r="E47" s="1"/>
      <c r="F47" s="5"/>
    </row>
    <row r="48" spans="1:6" x14ac:dyDescent="0.3">
      <c r="A48" s="4"/>
      <c r="B48" s="1"/>
      <c r="C48" s="1"/>
      <c r="D48" s="1"/>
      <c r="E48" s="1"/>
      <c r="F48" s="5"/>
    </row>
    <row r="49" spans="1:6" x14ac:dyDescent="0.3">
      <c r="A49" s="4"/>
      <c r="B49" s="1"/>
      <c r="C49" s="1"/>
      <c r="D49" s="1"/>
      <c r="E49" s="1"/>
      <c r="F49" s="5"/>
    </row>
    <row r="50" spans="1:6" x14ac:dyDescent="0.3">
      <c r="A50" s="4"/>
      <c r="B50" s="1"/>
      <c r="C50" s="1"/>
      <c r="D50" s="1"/>
      <c r="E50" s="1"/>
      <c r="F50" s="5"/>
    </row>
    <row r="51" spans="1:6" x14ac:dyDescent="0.3">
      <c r="A51" s="4"/>
      <c r="B51" s="1"/>
      <c r="C51" s="1"/>
      <c r="D51" s="1"/>
      <c r="E51" s="1"/>
      <c r="F51" s="5"/>
    </row>
    <row r="52" spans="1:6" x14ac:dyDescent="0.3">
      <c r="A52" s="4"/>
      <c r="B52" s="1"/>
      <c r="C52" s="1"/>
      <c r="D52" s="1"/>
      <c r="E52" s="1"/>
      <c r="F52" s="5"/>
    </row>
    <row r="53" spans="1:6" x14ac:dyDescent="0.3">
      <c r="A53" s="4"/>
      <c r="B53" s="1"/>
      <c r="C53" s="1"/>
      <c r="D53" s="1"/>
      <c r="E53" s="1"/>
      <c r="F53" s="5"/>
    </row>
    <row r="54" spans="1:6" x14ac:dyDescent="0.3">
      <c r="A54" s="4"/>
      <c r="B54" s="1"/>
      <c r="C54" s="1"/>
      <c r="D54" s="1"/>
      <c r="E54" s="1"/>
      <c r="F54" s="5"/>
    </row>
    <row r="55" spans="1:6" x14ac:dyDescent="0.3">
      <c r="A55" s="4"/>
      <c r="B55" s="1"/>
      <c r="C55" s="1"/>
      <c r="D55" s="1"/>
      <c r="E55" s="1"/>
      <c r="F55" s="5"/>
    </row>
    <row r="56" spans="1:6" x14ac:dyDescent="0.3">
      <c r="A56" s="4"/>
      <c r="B56" s="1"/>
      <c r="C56" s="1"/>
      <c r="D56" s="1"/>
      <c r="E56" s="1"/>
      <c r="F56" s="5"/>
    </row>
    <row r="57" spans="1:6" x14ac:dyDescent="0.3">
      <c r="A57" s="4"/>
      <c r="B57" s="1"/>
      <c r="C57" s="1"/>
      <c r="D57" s="1"/>
      <c r="E57" s="1"/>
      <c r="F57" s="5"/>
    </row>
    <row r="58" spans="1:6" x14ac:dyDescent="0.3">
      <c r="A58" s="4"/>
      <c r="B58" s="1"/>
      <c r="C58" s="1"/>
      <c r="D58" s="1"/>
      <c r="E58" s="1"/>
      <c r="F58" s="5"/>
    </row>
    <row r="59" spans="1:6" x14ac:dyDescent="0.3">
      <c r="A59" s="4"/>
      <c r="B59" s="1"/>
      <c r="C59" s="1"/>
      <c r="D59" s="1"/>
      <c r="E59" s="1"/>
      <c r="F59" s="5"/>
    </row>
    <row r="60" spans="1:6" x14ac:dyDescent="0.3">
      <c r="A60" s="4"/>
      <c r="B60" s="1"/>
      <c r="C60" s="1"/>
      <c r="D60" s="1"/>
      <c r="E60" s="1"/>
      <c r="F60" s="5"/>
    </row>
    <row r="61" spans="1:6" x14ac:dyDescent="0.3">
      <c r="A61" s="4"/>
      <c r="B61" s="1"/>
      <c r="C61" s="1"/>
      <c r="D61" s="1"/>
      <c r="E61" s="1"/>
      <c r="F61" s="5"/>
    </row>
    <row r="62" spans="1:6" x14ac:dyDescent="0.3">
      <c r="A62" s="4"/>
      <c r="B62" s="1"/>
      <c r="C62" s="1"/>
      <c r="D62" s="1"/>
      <c r="E62" s="1"/>
      <c r="F62" s="5"/>
    </row>
    <row r="63" spans="1:6" x14ac:dyDescent="0.3">
      <c r="A63" s="4"/>
      <c r="B63" s="1"/>
      <c r="C63" s="1"/>
      <c r="D63" s="1"/>
      <c r="E63" s="1"/>
      <c r="F63" s="5"/>
    </row>
    <row r="64" spans="1:6" x14ac:dyDescent="0.3">
      <c r="A64" s="4"/>
      <c r="B64" s="1"/>
      <c r="C64" s="1"/>
      <c r="D64" s="1"/>
      <c r="E64" s="1"/>
      <c r="F64" s="5"/>
    </row>
    <row r="65" spans="1:6" x14ac:dyDescent="0.3">
      <c r="A65" s="4"/>
      <c r="B65" s="1"/>
      <c r="C65" s="1"/>
      <c r="D65" s="1"/>
      <c r="E65" s="1"/>
      <c r="F65" s="5"/>
    </row>
    <row r="66" spans="1:6" ht="15" thickBot="1" x14ac:dyDescent="0.35">
      <c r="A66" s="15"/>
      <c r="B66" s="16"/>
      <c r="C66" s="16"/>
      <c r="D66" s="16"/>
      <c r="E66" s="6"/>
      <c r="F66" s="17"/>
    </row>
  </sheetData>
  <mergeCells count="2">
    <mergeCell ref="A43:F43"/>
    <mergeCell ref="C41:D41"/>
  </mergeCells>
  <pageMargins left="0.25" right="0.25" top="0.75" bottom="0.75" header="0.3" footer="0.3"/>
  <pageSetup scale="49" orientation="landscape" r:id="rId1"/>
  <headerFooter>
    <oddHeader>&amp;L&amp;"-,Bold"Page 2 of 2
Equipment Price Schedule
&amp;C&amp;"-,Bold"Attachment J1:  Price Schedule&amp;R&amp;"-,Bold"IDOA Bid #665-24-78448
Wabsh Valley Correctional Facility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Services Price Schedule</vt:lpstr>
      <vt:lpstr>Equipment Price Schedule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 Breisler</dc:creator>
  <cp:lastModifiedBy>Deaton, Teresa</cp:lastModifiedBy>
  <cp:lastPrinted>2024-02-11T20:42:23Z</cp:lastPrinted>
  <dcterms:created xsi:type="dcterms:W3CDTF">2011-10-25T13:32:38Z</dcterms:created>
  <dcterms:modified xsi:type="dcterms:W3CDTF">2024-02-14T13:49:23Z</dcterms:modified>
</cp:coreProperties>
</file>